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yon\Desktop\"/>
    </mc:Choice>
  </mc:AlternateContent>
  <xr:revisionPtr revIDLastSave="0" documentId="13_ncr:1_{C1E8E894-8EB3-4302-B3F4-664B92D69EB6}" xr6:coauthVersionLast="36" xr6:coauthVersionMax="36" xr10:uidLastSave="{00000000-0000-0000-0000-000000000000}"/>
  <bookViews>
    <workbookView xWindow="0" yWindow="0" windowWidth="21570" windowHeight="7680" xr2:uid="{96D2B1AD-36F0-47D2-80C3-29659438C8D3}"/>
  </bookViews>
  <sheets>
    <sheet name="Datos estadísticos 2025" sheetId="1" r:id="rId1"/>
  </sheets>
  <definedNames>
    <definedName name="_xlnm.Print_Area" localSheetId="0">'Datos estadísticos 2025'!$A$1:$Q$39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D6" i="1"/>
  <c r="G5" i="1" l="1"/>
  <c r="C6" i="1" l="1"/>
  <c r="G3" i="1" l="1"/>
  <c r="G4" i="1"/>
  <c r="G6" i="1" l="1"/>
  <c r="F7" i="1" s="1"/>
  <c r="C7" i="1" l="1"/>
  <c r="E7" i="1"/>
  <c r="D7" i="1"/>
  <c r="H5" i="1"/>
  <c r="H4" i="1"/>
  <c r="H3" i="1"/>
</calcChain>
</file>

<file path=xl/sharedStrings.xml><?xml version="1.0" encoding="utf-8"?>
<sst xmlns="http://schemas.openxmlformats.org/spreadsheetml/2006/main" count="40" uniqueCount="15">
  <si>
    <t>Abierto</t>
  </si>
  <si>
    <t>Abierto Simplificado</t>
  </si>
  <si>
    <t>Menores</t>
  </si>
  <si>
    <t>Total</t>
  </si>
  <si>
    <t>% por tipología</t>
  </si>
  <si>
    <t>Obras</t>
  </si>
  <si>
    <t>Servicios</t>
  </si>
  <si>
    <t>Suministros</t>
  </si>
  <si>
    <t>% por procedimiento</t>
  </si>
  <si>
    <t>Negociado sin publicidad</t>
  </si>
  <si>
    <t>% adjudicaciones</t>
  </si>
  <si>
    <t>% en valor adjudicación</t>
  </si>
  <si>
    <t>DATOS ESTADÍSTICOS ADJUDICACIONES 2025</t>
  </si>
  <si>
    <t>DATOS ESTADÍSTICOS ADJUDICACIONES PYMES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</si>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</sst>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8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4" fontId="2" fillId="0" borderId="1" xfId="1" applyFont="1" applyBorder="1"/>
    <xf numFmtId="0" fontId="3" fillId="0" borderId="0" xfId="0" applyFont="1"/>
    <xf numFmtId="2" fontId="2" fillId="0" borderId="2" xfId="0" applyNumberFormat="1" applyFont="1" applyBorder="1"/>
    <xf numFmtId="44" fontId="2" fillId="0" borderId="2" xfId="1" applyFont="1" applyFill="1" applyBorder="1"/>
    <xf numFmtId="44" fontId="2" fillId="0" borderId="1" xfId="1" applyFont="1" applyFill="1" applyBorder="1"/>
    <xf numFmtId="0" fontId="0" fillId="2" borderId="0" xfId="0" applyFill="1"/>
    <xf numFmtId="0" fontId="3" fillId="2" borderId="0" xfId="0" applyFont="1" applyFill="1"/>
    <xf numFmtId="10" fontId="2" fillId="2" borderId="1" xfId="1" applyNumberFormat="1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2" fontId="2" fillId="0" borderId="1" xfId="0" applyNumberFormat="1" applyFont="1" applyBorder="1" applyAlignment="1">
      <alignment horizontal="center"/>
    </xf>
    <xf numFmtId="10" fontId="2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 por procedimiento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6C-42B7-B772-423C0DB61D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6C-42B7-B772-423C0DB61D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6C-42B7-B772-423C0DB61D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228-47F6-9E0D-626C384357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 2025'!$C$2:$F$2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Negociado sin publicidad</c:v>
                </c:pt>
                <c:pt idx="3">
                  <c:v>Menores</c:v>
                </c:pt>
              </c:strCache>
            </c:strRef>
          </c:cat>
          <c:val>
            <c:numRef>
              <c:f>'Datos estadísticos 2025'!$C$7:$F$7</c:f>
              <c:numCache>
                <c:formatCode>0.00</c:formatCode>
                <c:ptCount val="4"/>
                <c:pt idx="0">
                  <c:v>63.048712283194916</c:v>
                </c:pt>
                <c:pt idx="1">
                  <c:v>24.602044004733802</c:v>
                </c:pt>
                <c:pt idx="2">
                  <c:v>0</c:v>
                </c:pt>
                <c:pt idx="3">
                  <c:v>12.349243712071281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677-80D2-4C55AA2DCE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 por tipología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CE-45C6-918C-F258BD3B17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CE-45C6-918C-F258BD3B17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CE-45C6-918C-F258BD3B17DD}"/>
              </c:ext>
            </c:extLst>
          </c:dPt>
          <c:dLbls>
            <c:dLbl>
              <c:idx val="0"/>
              <c:layout>
                <c:manualLayout>
                  <c:x val="0.10178787732999769"/>
                  <c:y val="-2.48880869058034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E-45C6-918C-F258BD3B17DD}"/>
                </c:ext>
              </c:extLst>
            </c:dLbl>
            <c:dLbl>
              <c:idx val="2"/>
              <c:layout>
                <c:manualLayout>
                  <c:x val="8.888176147024392E-3"/>
                  <c:y val="-1.91010498687664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CE-45C6-918C-F258BD3B17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 2025'!$B$3:$B$5</c:f>
              <c:strCache>
                <c:ptCount val="3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</c:strCache>
            </c:strRef>
          </c:cat>
          <c:val>
            <c:numRef>
              <c:f>'Datos estadísticos 2025'!$H$3:$H$5</c:f>
              <c:numCache>
                <c:formatCode>0.00</c:formatCode>
                <c:ptCount val="3"/>
                <c:pt idx="0">
                  <c:v>0.61374021019332436</c:v>
                </c:pt>
                <c:pt idx="1">
                  <c:v>40.059726078450922</c:v>
                </c:pt>
                <c:pt idx="2">
                  <c:v>59.326533711355758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7-4203-B1EA-9D656B43A9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7</xdr:row>
      <xdr:rowOff>164782</xdr:rowOff>
    </xdr:from>
    <xdr:to>
      <xdr:col>6</xdr:col>
      <xdr:colOff>899160</xdr:colOff>
      <xdr:row>22</xdr:row>
      <xdr:rowOff>50482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C39F6E-BF65-4BB1-A0E6-D496FB394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22</xdr:row>
      <xdr:rowOff>138112</xdr:rowOff>
    </xdr:from>
    <xdr:to>
      <xdr:col>6</xdr:col>
      <xdr:colOff>800100</xdr:colOff>
      <xdr:row>37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C394AA-63A4-499D-8ACB-679567D62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A95E-9F1E-4AFE-AD70-95DD443C785E}">
  <sheetPr>
    <pageSetUpPr fitToPage="1"/>
  </sheetPr>
  <dimension ref="B1:P14"/>
  <sheetViews>
    <sheetView showGridLines="0" tabSelected="1" topLeftCell="C1" zoomScaleNormal="100" workbookViewId="0">
      <selection activeCell="K23" sqref="K23"/>
    </sheetView>
  </sheetViews>
  <sheetFormatPr baseColWidth="10" defaultRowHeight="15" x14ac:dyDescent="0.25"/>
  <cols>
    <col min="2" max="2" width="24.140625" bestFit="1" customWidth="1"/>
    <col min="3" max="3" width="17.5703125" bestFit="1" customWidth="1"/>
    <col min="4" max="4" width="23.7109375" bestFit="1" customWidth="1"/>
    <col min="5" max="5" width="28.7109375" bestFit="1" customWidth="1"/>
    <col min="6" max="6" width="15.42578125" bestFit="1" customWidth="1"/>
    <col min="7" max="7" width="18.140625" customWidth="1"/>
    <col min="8" max="8" width="31.28515625" customWidth="1"/>
    <col min="9" max="9" width="12.5703125" customWidth="1"/>
    <col min="11" max="11" width="13" customWidth="1"/>
    <col min="12" max="12" width="16.42578125" customWidth="1"/>
    <col min="13" max="13" width="13.140625" customWidth="1"/>
    <col min="14" max="14" width="17.140625" customWidth="1"/>
    <col min="15" max="15" width="12.7109375" customWidth="1"/>
  </cols>
  <sheetData>
    <row r="1" spans="2:16" ht="18" x14ac:dyDescent="0.35">
      <c r="C1" s="16" t="s">
        <v>12</v>
      </c>
      <c r="D1" s="17"/>
      <c r="E1" s="17"/>
      <c r="F1" s="17"/>
      <c r="G1" s="17"/>
      <c r="H1" s="18"/>
    </row>
    <row r="2" spans="2:16" ht="18" x14ac:dyDescent="0.35">
      <c r="B2" s="3"/>
      <c r="C2" s="11" t="s">
        <v>0</v>
      </c>
      <c r="D2" s="11" t="s">
        <v>1</v>
      </c>
      <c r="E2" s="11" t="s">
        <v>9</v>
      </c>
      <c r="F2" s="11" t="s">
        <v>2</v>
      </c>
      <c r="G2" s="11" t="s">
        <v>3</v>
      </c>
      <c r="H2" s="12" t="s">
        <v>4</v>
      </c>
    </row>
    <row r="3" spans="2:16" ht="18" x14ac:dyDescent="0.35">
      <c r="B3" s="10" t="s">
        <v>5</v>
      </c>
      <c r="C3" s="5">
        <v>0</v>
      </c>
      <c r="D3" s="5">
        <v>0</v>
      </c>
      <c r="E3" s="5">
        <v>0</v>
      </c>
      <c r="F3" s="6">
        <v>8942</v>
      </c>
      <c r="G3" s="2">
        <f>SUM(C3:F3)</f>
        <v>8942</v>
      </c>
      <c r="H3" s="4">
        <f>G3*100/$G$6</f>
        <v>0.61374021019332436</v>
      </c>
    </row>
    <row r="4" spans="2:16" ht="18" x14ac:dyDescent="0.35">
      <c r="B4" s="10" t="s">
        <v>6</v>
      </c>
      <c r="C4" s="5">
        <v>475384.99</v>
      </c>
      <c r="D4" s="5">
        <v>0</v>
      </c>
      <c r="E4" s="5">
        <v>0</v>
      </c>
      <c r="F4" s="6">
        <v>108272.5</v>
      </c>
      <c r="G4" s="2">
        <f>SUM(C4:F4)</f>
        <v>583657.49</v>
      </c>
      <c r="H4" s="4">
        <f t="shared" ref="H4:H5" si="0">G4*100/$G$6</f>
        <v>40.059726078450922</v>
      </c>
    </row>
    <row r="5" spans="2:16" ht="18" x14ac:dyDescent="0.35">
      <c r="B5" s="10" t="s">
        <v>7</v>
      </c>
      <c r="C5" s="5">
        <v>443214.73</v>
      </c>
      <c r="D5" s="5">
        <v>358443.97</v>
      </c>
      <c r="E5" s="5">
        <v>0</v>
      </c>
      <c r="F5" s="6">
        <v>62710.06</v>
      </c>
      <c r="G5" s="2">
        <f>SUM(C5:F5)</f>
        <v>864368.76</v>
      </c>
      <c r="H5" s="4">
        <f t="shared" si="0"/>
        <v>59.326533711355758</v>
      </c>
    </row>
    <row r="6" spans="2:16" ht="18" x14ac:dyDescent="0.35">
      <c r="B6" s="10" t="s">
        <v>3</v>
      </c>
      <c r="C6" s="5">
        <f>SUM(C3:C5)</f>
        <v>918599.72</v>
      </c>
      <c r="D6" s="5">
        <f>SUM(D3:D5)</f>
        <v>358443.97</v>
      </c>
      <c r="E6" s="5">
        <v>0</v>
      </c>
      <c r="F6" s="5">
        <f>SUM(F3:F5)</f>
        <v>179924.56</v>
      </c>
      <c r="G6" s="2">
        <f>SUM(G3:G5)</f>
        <v>1456968.25</v>
      </c>
      <c r="H6" s="1"/>
    </row>
    <row r="7" spans="2:16" ht="18" x14ac:dyDescent="0.35">
      <c r="B7" s="10" t="s">
        <v>8</v>
      </c>
      <c r="C7" s="13">
        <f>C6*100/$G$6</f>
        <v>63.048712283194916</v>
      </c>
      <c r="D7" s="13">
        <f>D6*100/$G$6</f>
        <v>24.602044004733802</v>
      </c>
      <c r="E7" s="13">
        <f>E6*100/$G$6</f>
        <v>0</v>
      </c>
      <c r="F7" s="13">
        <f>F6*100/$G$6</f>
        <v>12.349243712071281</v>
      </c>
      <c r="G7" s="1"/>
      <c r="H7" s="1"/>
    </row>
    <row r="9" spans="2:16" ht="18" x14ac:dyDescent="0.35">
      <c r="H9" s="7"/>
      <c r="I9" s="19" t="s">
        <v>13</v>
      </c>
      <c r="J9" s="19"/>
      <c r="K9" s="19"/>
      <c r="L9" s="19"/>
      <c r="M9" s="19"/>
      <c r="N9" s="19"/>
      <c r="O9" s="19"/>
      <c r="P9" s="19"/>
    </row>
    <row r="10" spans="2:16" ht="18" x14ac:dyDescent="0.35">
      <c r="H10" s="8"/>
      <c r="I10" s="20" t="s">
        <v>0</v>
      </c>
      <c r="J10" s="20"/>
      <c r="K10" s="20" t="s">
        <v>1</v>
      </c>
      <c r="L10" s="20"/>
      <c r="M10" s="20" t="s">
        <v>9</v>
      </c>
      <c r="N10" s="20"/>
      <c r="O10" s="20" t="s">
        <v>2</v>
      </c>
      <c r="P10" s="20"/>
    </row>
    <row r="11" spans="2:16" ht="41.25" x14ac:dyDescent="0.35">
      <c r="H11" s="8"/>
      <c r="I11" s="15" t="s">
        <v>10</v>
      </c>
      <c r="J11" s="15" t="s">
        <v>11</v>
      </c>
      <c r="K11" s="15" t="s">
        <v>10</v>
      </c>
      <c r="L11" s="15" t="s">
        <v>11</v>
      </c>
      <c r="M11" s="15" t="s">
        <v>10</v>
      </c>
      <c r="N11" s="15" t="s">
        <v>11</v>
      </c>
      <c r="O11" s="15" t="s">
        <v>10</v>
      </c>
      <c r="P11" s="15" t="s">
        <v>11</v>
      </c>
    </row>
    <row r="12" spans="2:16" ht="18" x14ac:dyDescent="0.35">
      <c r="H12" s="10" t="s">
        <v>5</v>
      </c>
      <c r="I12" s="14" t="s">
        <v>14</v>
      </c>
      <c r="J12" s="14" t="s">
        <v>14</v>
      </c>
      <c r="K12" s="14" t="s">
        <v>14</v>
      </c>
      <c r="L12" s="14" t="s">
        <v>14</v>
      </c>
      <c r="M12" s="14" t="s">
        <v>14</v>
      </c>
      <c r="N12" s="14" t="s">
        <v>14</v>
      </c>
      <c r="O12" s="9">
        <v>1</v>
      </c>
      <c r="P12" s="9">
        <v>1</v>
      </c>
    </row>
    <row r="13" spans="2:16" ht="18" x14ac:dyDescent="0.35">
      <c r="H13" s="10" t="s">
        <v>6</v>
      </c>
      <c r="I13" s="9">
        <v>0</v>
      </c>
      <c r="J13" s="9">
        <v>0</v>
      </c>
      <c r="K13" s="14" t="s">
        <v>14</v>
      </c>
      <c r="L13" s="14" t="s">
        <v>14</v>
      </c>
      <c r="M13" s="14" t="s">
        <v>14</v>
      </c>
      <c r="N13" s="14" t="s">
        <v>14</v>
      </c>
      <c r="O13" s="9">
        <v>0.3846</v>
      </c>
      <c r="P13" s="9">
        <v>0.33779999999999999</v>
      </c>
    </row>
    <row r="14" spans="2:16" ht="18" x14ac:dyDescent="0.35">
      <c r="H14" s="10" t="s">
        <v>7</v>
      </c>
      <c r="I14" s="9">
        <v>0.5</v>
      </c>
      <c r="J14" s="9">
        <v>0.46250000000000002</v>
      </c>
      <c r="K14" s="9">
        <v>0.66669999999999996</v>
      </c>
      <c r="L14" s="9">
        <v>0.52610000000000001</v>
      </c>
      <c r="M14" s="14" t="s">
        <v>14</v>
      </c>
      <c r="N14" s="14" t="s">
        <v>14</v>
      </c>
      <c r="O14" s="9">
        <v>0.5</v>
      </c>
      <c r="P14" s="9">
        <v>0.50129999999999997</v>
      </c>
    </row>
  </sheetData>
  <mergeCells count="6">
    <mergeCell ref="C1:H1"/>
    <mergeCell ref="I9:P9"/>
    <mergeCell ref="I10:J10"/>
    <mergeCell ref="K10:L10"/>
    <mergeCell ref="M10:N10"/>
    <mergeCell ref="O10:P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estadísticos 2025</vt:lpstr>
      <vt:lpstr>'Datos estadísticos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piloto</dc:creator>
  <cp:lastModifiedBy>Carlos Rayón Sánchez</cp:lastModifiedBy>
  <cp:lastPrinted>2024-01-17T16:50:58Z</cp:lastPrinted>
  <dcterms:created xsi:type="dcterms:W3CDTF">2022-04-04T14:05:23Z</dcterms:created>
  <dcterms:modified xsi:type="dcterms:W3CDTF">2026-01-13T12:14:24Z</dcterms:modified>
</cp:coreProperties>
</file>